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12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<sst xmlns="http://schemas.openxmlformats.org/spreadsheetml/2006/main" count="87" uniqueCount="68">
  <si>
    <t xml:space="preserve">                                ПЛАН</t>
  </si>
  <si>
    <t xml:space="preserve">                              за приходите и разходите в ПУДООС </t>
  </si>
  <si>
    <t xml:space="preserve">Приходи </t>
  </si>
  <si>
    <t>§ 25-00</t>
  </si>
  <si>
    <t>§ 24-04</t>
  </si>
  <si>
    <t>§ 78-22</t>
  </si>
  <si>
    <t>§ 72-02</t>
  </si>
  <si>
    <t>Разходи</t>
  </si>
  <si>
    <t>§ 64-02</t>
  </si>
  <si>
    <t>§ 43-09</t>
  </si>
  <si>
    <r>
      <t xml:space="preserve">6.Предоставени заеми на </t>
    </r>
    <r>
      <rPr>
        <b/>
        <sz val="10"/>
        <color indexed="8"/>
        <rFont val="Arial"/>
        <family val="2"/>
      </rPr>
      <t>ОБЩИНИ</t>
    </r>
  </si>
  <si>
    <t>§ 78-21</t>
  </si>
  <si>
    <r>
      <t>7.Предоставени заеми на</t>
    </r>
    <r>
      <rPr>
        <b/>
        <sz val="10"/>
        <color indexed="8"/>
        <rFont val="Arial"/>
        <family val="2"/>
      </rPr>
      <t xml:space="preserve"> ФИРМИ и ФИЗИЧЕСКИ ЛИЦА</t>
    </r>
  </si>
  <si>
    <t>§ 72-01</t>
  </si>
  <si>
    <t>1.Такси по Закона за Водите</t>
  </si>
  <si>
    <t>2.Такси по Закона за управление на отпадъците</t>
  </si>
  <si>
    <t>3.Такси по закона за защитени територии</t>
  </si>
  <si>
    <t>4.Такси по ЗОЧАВ</t>
  </si>
  <si>
    <t>5.Приходи от услугите на Инсинератора</t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</si>
  <si>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ОБЩИНИ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</si>
  <si>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ФИРМИ и ФИЗИЧЕСКИ ЛИЦА</t>
    </r>
  </si>
  <si>
    <r>
      <t xml:space="preserve">§64-02/ </t>
    </r>
    <r>
      <rPr>
        <sz val="10"/>
        <color indexed="10"/>
        <rFont val="Arial"/>
        <family val="2"/>
      </rPr>
      <t>§52-06</t>
    </r>
  </si>
  <si>
    <t xml:space="preserve">    ПМС 257 (Такси МПС)</t>
  </si>
  <si>
    <t xml:space="preserve">    ПМС 137 (Такса автогуми)</t>
  </si>
  <si>
    <t xml:space="preserve">    ПМС 134 (Такса акумулатори)</t>
  </si>
  <si>
    <t xml:space="preserve">    ПМС 41 (Такса опаковки)</t>
  </si>
  <si>
    <t xml:space="preserve">    ПМС 41 (Скрап от електроника)</t>
  </si>
  <si>
    <t xml:space="preserve">    ПМС 41 (Такси от масла)</t>
  </si>
  <si>
    <t>А.Финансиране на инвестиционни екологични обекти. Безвъзмездни помощи на общини и фирми</t>
  </si>
  <si>
    <r>
      <t>ПРОГРАМА - 4</t>
    </r>
    <r>
      <rPr>
        <sz val="10"/>
        <rFont val="Arial"/>
        <family val="2"/>
      </rPr>
      <t xml:space="preserve"> - Подобряване качеството на атмосферния въздух  в районите “горещи точки” </t>
    </r>
  </si>
  <si>
    <r>
      <t>ПРОГРАМА - 6</t>
    </r>
    <r>
      <rPr>
        <sz val="10"/>
        <rFont val="Arial"/>
        <family val="2"/>
      </rPr>
      <t xml:space="preserve"> - Съхраняване, укрепване и възстановяване на екосистеми, местообитания, видове и генетичните им ресурси.</t>
    </r>
  </si>
  <si>
    <t>Б.Финансиране на неинвестиционни проекти и дейности</t>
  </si>
  <si>
    <t>ПОЛИТИКА 1 - ПОЛИТИКА В ОБЛАСТТА НА УПРАВЛЕНИЕТО НА ВОДИТЕ</t>
  </si>
  <si>
    <t>ПОЛИТИКА 2 - ПОЛИТИКА В ОБЛАСТТА НА УПРАВЛЕНИЕТО НА ОТПАДЪЦИТЕ</t>
  </si>
  <si>
    <t>ПОЛИТИКА 3 - ПОЛИТИКА В ОБЛАСТТА НА ОПАЗВАНЕ ЧИСТОТАТА НА АТМОСФЕРНИЯ ВЪЗДУХ</t>
  </si>
  <si>
    <t>ПОЛИТИКА 4 - ПОЛИТИКА В ОБЛАСТТА НА ОПАЗВАНЕ НА БИОЛОГИЧНОТО РАЗНООБРАЗИЕ</t>
  </si>
  <si>
    <t>ПОЛИТИКА 7 - ПОЛИТИКА ЗА ИНФОРМИРАНЕ,УЧАСТИЕ НА ОБЩЕСТВЕНОСТТА В ПРОЦЕСА НА ВЗИМАНЕ НА РЕШЕНИЯ И ПОВИШАВАНЕ НА ОБЩЕСТВЕНОТО СЪЗНАНИЕ И КУЛТУРА</t>
  </si>
  <si>
    <r>
      <t xml:space="preserve">ПРОГРАМА 9 - </t>
    </r>
    <r>
      <rPr>
        <sz val="10"/>
        <color indexed="8"/>
        <rFont val="Arial"/>
        <family val="2"/>
      </rPr>
      <t>Повишаване на обществената култура и съзнание по въпросите на околната среда и устойчивото развитие</t>
    </r>
  </si>
  <si>
    <t xml:space="preserve">ПОЛИТИКА 11 - ПОЛИТИКА В ОБЛАСТТА НА АДМИНИСТРАЦИЯТА </t>
  </si>
  <si>
    <r>
      <t xml:space="preserve">ПРОГРАМА 17 - </t>
    </r>
    <r>
      <rPr>
        <sz val="10"/>
        <color indexed="8"/>
        <rFont val="Arial"/>
        <family val="2"/>
      </rPr>
      <t>Администрация</t>
    </r>
  </si>
  <si>
    <t>…..Създаване на механизми за разделно събиране, рециклиране и повторна употреба на отпадъците</t>
  </si>
  <si>
    <t>…..Проекти за безопасното съхранение и унищожаване на негодни пестициди</t>
  </si>
  <si>
    <t>…..Безвъзмездни помощи на общини за екологични мероприятия</t>
  </si>
  <si>
    <t>…..Реализация на проекти на НПО и училища - кампании за почистване</t>
  </si>
  <si>
    <t>…..Провеждане и участие в конференции и семинари с екологична насоченост</t>
  </si>
  <si>
    <t>ОБЩО РАЗХОДИ ПО ПОЛИТИКИ И ПРОГРАМИ</t>
  </si>
  <si>
    <t>Параграф</t>
  </si>
  <si>
    <t>ОБЩО ПРИХОДИ</t>
  </si>
  <si>
    <t>Приходи от погасителни вноски по заемите</t>
  </si>
  <si>
    <t>Разходи по предоставени заеми</t>
  </si>
  <si>
    <t>ТРАНСФЕР КЪМ МОСВ</t>
  </si>
  <si>
    <t>ПРЕДПРИЯТИЕ ЗА УПРАВЛЕНИЕ НА ДЕЙНОСТИТЕ ПО ОПАЗВАНЕ НА ОКОЛНАТА СРЕДА</t>
  </si>
  <si>
    <t>УТВЪРДИЛ:</t>
  </si>
  <si>
    <t>МИНИСТЪР</t>
  </si>
  <si>
    <r>
      <t>ПРОГРАМА  - 1</t>
    </r>
    <r>
      <rPr>
        <sz val="10"/>
        <rFont val="Arial"/>
        <family val="2"/>
      </rPr>
      <t xml:space="preserve"> - Опазване и подобряване на състоянието на водните ресурси</t>
    </r>
    <r>
      <rPr>
        <b/>
        <sz val="10"/>
        <rFont val="Arial"/>
        <family val="2"/>
      </rPr>
      <t>/водоснабдяване и водопроводи,колектори,канализации,ПСОВ,корекции реки и дерета</t>
    </r>
    <r>
      <rPr>
        <sz val="10"/>
        <rFont val="Arial"/>
        <family val="2"/>
      </rPr>
      <t>/</t>
    </r>
  </si>
  <si>
    <t>ПРОГРАМА - 3 - Интегрирана система за управление на отпадъци</t>
  </si>
  <si>
    <t>…..Изграждане на интегрирана система от съоръжения за третиране на отпадъци-ДЕПА за ТБО</t>
  </si>
  <si>
    <t>Приходи по Законите /т.1 - т.7 /</t>
  </si>
  <si>
    <t>…..Административни разходи в т.ч.капит.р-ди</t>
  </si>
  <si>
    <t>…..Инсинератор в т.ч. капит.р-ди</t>
  </si>
  <si>
    <t>НАЛИЧНОСТ В БНБ към 31.12.2010г.</t>
  </si>
  <si>
    <t>§ 96-07</t>
  </si>
  <si>
    <t>ПЛАН  - 2010г.</t>
  </si>
  <si>
    <t xml:space="preserve">  Нона Караджова</t>
  </si>
  <si>
    <t>Галина Симеонова</t>
  </si>
  <si>
    <t>Изпълнителен директор</t>
  </si>
  <si>
    <t>Сийка Арнаудова</t>
  </si>
  <si>
    <t>Главен счетоводител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</si>
</sst>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0" fontId="5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3" fontId="0" fillId="3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18" fillId="2" borderId="6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3" fontId="2" fillId="5" borderId="8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3" fontId="0" fillId="3" borderId="2" xfId="0" applyNumberFormat="1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1" fillId="5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3" fillId="6" borderId="9" xfId="0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justify"/>
    </xf>
    <xf numFmtId="0" fontId="0" fillId="0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3" fontId="5" fillId="5" borderId="2" xfId="0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justify"/>
    </xf>
    <xf numFmtId="0" fontId="0" fillId="8" borderId="2" xfId="0" applyFont="1" applyFill="1" applyBorder="1" applyAlignment="1">
      <alignment horizontal="justify"/>
    </xf>
    <xf numFmtId="3" fontId="0" fillId="8" borderId="2" xfId="0" applyNumberFormat="1" applyFont="1" applyFill="1" applyBorder="1" applyAlignment="1">
      <alignment/>
    </xf>
    <xf numFmtId="0" fontId="5" fillId="8" borderId="2" xfId="0" applyFont="1" applyFill="1" applyBorder="1" applyAlignment="1">
      <alignment horizontal="left" wrapText="1"/>
    </xf>
    <xf numFmtId="3" fontId="2" fillId="7" borderId="2" xfId="0" applyNumberFormat="1" applyFont="1" applyFill="1" applyBorder="1" applyAlignment="1">
      <alignment horizontal="right"/>
    </xf>
    <xf numFmtId="3" fontId="10" fillId="8" borderId="2" xfId="0" applyNumberFormat="1" applyFont="1" applyFill="1" applyBorder="1" applyAlignment="1">
      <alignment horizontal="right" wrapText="1"/>
    </xf>
    <xf numFmtId="3" fontId="3" fillId="5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/>
    </xf>
    <xf numFmtId="0" fontId="6" fillId="6" borderId="2" xfId="0" applyFont="1" applyFill="1" applyBorder="1" applyAlignment="1">
      <alignment horizontal="left"/>
    </xf>
    <xf numFmtId="3" fontId="0" fillId="6" borderId="2" xfId="0" applyNumberFormat="1" applyFill="1" applyBorder="1" applyAlignment="1">
      <alignment/>
    </xf>
    <xf numFmtId="0" fontId="8" fillId="3" borderId="10" xfId="0" applyFont="1" applyFill="1" applyBorder="1" applyAlignment="1">
      <alignment wrapText="1"/>
    </xf>
    <xf numFmtId="3" fontId="0" fillId="3" borderId="11" xfId="0" applyNumberFormat="1" applyFill="1" applyBorder="1" applyAlignment="1">
      <alignment/>
    </xf>
    <xf numFmtId="0" fontId="8" fillId="3" borderId="12" xfId="0" applyFont="1" applyFill="1" applyBorder="1" applyAlignment="1">
      <alignment wrapText="1"/>
    </xf>
    <xf numFmtId="3" fontId="0" fillId="3" borderId="13" xfId="0" applyNumberFormat="1" applyFill="1" applyBorder="1" applyAlignment="1">
      <alignment/>
    </xf>
    <xf numFmtId="0" fontId="3" fillId="9" borderId="6" xfId="0" applyFont="1" applyFill="1" applyBorder="1" applyAlignment="1">
      <alignment wrapText="1"/>
    </xf>
    <xf numFmtId="3" fontId="12" fillId="9" borderId="7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wrapText="1"/>
    </xf>
    <xf numFmtId="3" fontId="12" fillId="9" borderId="7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3" fontId="0" fillId="2" borderId="14" xfId="0" applyNumberForma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6" borderId="2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2" fillId="9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3" fontId="3" fillId="10" borderId="2" xfId="0" applyNumberFormat="1" applyFont="1" applyFill="1" applyBorder="1" applyAlignment="1">
      <alignment horizontal="right"/>
    </xf>
    <xf numFmtId="0" fontId="3" fillId="10" borderId="2" xfId="0" applyFont="1" applyFill="1" applyBorder="1" applyAlignment="1">
      <alignment horizontal="left" wrapText="1"/>
    </xf>
    <xf numFmtId="0" fontId="3" fillId="10" borderId="2" xfId="0" applyFont="1" applyFill="1" applyBorder="1" applyAlignment="1">
      <alignment horizontal="center"/>
    </xf>
    <xf numFmtId="3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A67" sqref="A67"/>
    </sheetView>
  </sheetViews>
  <sheetFormatPr defaultColWidth="9.140625" defaultRowHeight="12.75"/>
  <cols>
    <col min="1" max="1" width="63.421875" style="0" customWidth="1"/>
    <col min="2" max="2" width="8.8515625" style="74" customWidth="1"/>
    <col min="3" max="3" width="16.140625" style="0" customWidth="1"/>
  </cols>
  <sheetData>
    <row r="1" spans="1:2" ht="12.75">
      <c r="A1" s="1" t="s">
        <v>51</v>
      </c>
      <c r="B1" s="72"/>
    </row>
    <row r="2" spans="1:3" ht="12.75">
      <c r="A2" s="1"/>
      <c r="B2" s="73" t="s">
        <v>52</v>
      </c>
      <c r="C2" s="71"/>
    </row>
    <row r="3" spans="1:3" ht="12.75">
      <c r="A3" s="1"/>
      <c r="B3" s="73" t="s">
        <v>53</v>
      </c>
      <c r="C3" s="71"/>
    </row>
    <row r="4" spans="1:3" ht="12.75">
      <c r="A4" s="1"/>
      <c r="B4" s="108" t="s">
        <v>63</v>
      </c>
      <c r="C4" s="71"/>
    </row>
    <row r="5" spans="1:2" ht="18">
      <c r="A5" s="2" t="s">
        <v>0</v>
      </c>
      <c r="B5" s="2"/>
    </row>
    <row r="6" ht="16.5" thickBot="1">
      <c r="A6" s="3" t="s">
        <v>1</v>
      </c>
    </row>
    <row r="7" spans="1:3" ht="27.75" customHeight="1" thickBot="1">
      <c r="A7" s="29" t="s">
        <v>2</v>
      </c>
      <c r="B7" s="75" t="s">
        <v>46</v>
      </c>
      <c r="C7" s="25" t="s">
        <v>62</v>
      </c>
    </row>
    <row r="8" spans="1:3" s="28" customFormat="1" ht="21.75" customHeight="1" thickBot="1">
      <c r="A8" s="26" t="s">
        <v>47</v>
      </c>
      <c r="B8" s="103"/>
      <c r="C8" s="27">
        <f>C19+C20</f>
        <v>60600000</v>
      </c>
    </row>
    <row r="9" spans="1:3" ht="18.75" customHeight="1" thickBot="1">
      <c r="A9" s="17" t="s">
        <v>14</v>
      </c>
      <c r="B9" s="76" t="s">
        <v>3</v>
      </c>
      <c r="C9" s="13">
        <v>36000000</v>
      </c>
    </row>
    <row r="10" spans="1:3" ht="18.75" customHeight="1" thickBot="1">
      <c r="A10" s="17" t="s">
        <v>15</v>
      </c>
      <c r="B10" s="76"/>
      <c r="C10" s="4">
        <f>SUM(C11:C16)</f>
        <v>17500000</v>
      </c>
    </row>
    <row r="11" spans="1:3" ht="18.75" customHeight="1">
      <c r="A11" s="18" t="s">
        <v>22</v>
      </c>
      <c r="B11" s="77" t="s">
        <v>3</v>
      </c>
      <c r="C11" s="19">
        <v>4000000</v>
      </c>
    </row>
    <row r="12" spans="1:3" ht="18" customHeight="1">
      <c r="A12" s="15" t="s">
        <v>23</v>
      </c>
      <c r="B12" s="78" t="s">
        <v>3</v>
      </c>
      <c r="C12" s="11">
        <v>2500000</v>
      </c>
    </row>
    <row r="13" spans="1:3" ht="17.25" customHeight="1">
      <c r="A13" s="15" t="s">
        <v>24</v>
      </c>
      <c r="B13" s="78" t="s">
        <v>3</v>
      </c>
      <c r="C13" s="11">
        <v>1800000</v>
      </c>
    </row>
    <row r="14" spans="1:3" ht="16.5" customHeight="1">
      <c r="A14" s="15" t="s">
        <v>25</v>
      </c>
      <c r="B14" s="78" t="s">
        <v>3</v>
      </c>
      <c r="C14" s="11">
        <v>4000000</v>
      </c>
    </row>
    <row r="15" spans="1:3" ht="17.25" customHeight="1">
      <c r="A15" s="16" t="s">
        <v>26</v>
      </c>
      <c r="B15" s="78" t="s">
        <v>3</v>
      </c>
      <c r="C15" s="11">
        <v>3000000</v>
      </c>
    </row>
    <row r="16" spans="1:3" ht="16.5" customHeight="1" thickBot="1">
      <c r="A16" s="20" t="s">
        <v>27</v>
      </c>
      <c r="B16" s="79" t="s">
        <v>3</v>
      </c>
      <c r="C16" s="12">
        <v>2200000</v>
      </c>
    </row>
    <row r="17" spans="1:3" ht="18" customHeight="1" thickBot="1">
      <c r="A17" s="21" t="s">
        <v>16</v>
      </c>
      <c r="B17" s="76" t="s">
        <v>3</v>
      </c>
      <c r="C17" s="13">
        <v>300000</v>
      </c>
    </row>
    <row r="18" spans="1:3" ht="19.5" customHeight="1" thickBot="1">
      <c r="A18" s="21" t="s">
        <v>17</v>
      </c>
      <c r="B18" s="76" t="s">
        <v>3</v>
      </c>
      <c r="C18" s="13">
        <v>4800000</v>
      </c>
    </row>
    <row r="19" spans="1:3" ht="22.5" customHeight="1" thickBot="1">
      <c r="A19" s="104" t="s">
        <v>57</v>
      </c>
      <c r="B19" s="80"/>
      <c r="C19" s="22">
        <f>C9+C10+C17+C18</f>
        <v>58600000</v>
      </c>
    </row>
    <row r="20" spans="1:3" ht="23.25" customHeight="1" thickBot="1">
      <c r="A20" s="21" t="s">
        <v>18</v>
      </c>
      <c r="B20" s="81" t="s">
        <v>4</v>
      </c>
      <c r="C20" s="23">
        <v>2000000</v>
      </c>
    </row>
    <row r="23" spans="1:3" s="24" customFormat="1" ht="4.5" customHeight="1" thickBot="1">
      <c r="A23" s="34"/>
      <c r="B23" s="82"/>
      <c r="C23" s="35"/>
    </row>
    <row r="24" spans="1:3" ht="30" customHeight="1" thickBot="1">
      <c r="A24" s="36" t="s">
        <v>7</v>
      </c>
      <c r="B24" s="83" t="s">
        <v>46</v>
      </c>
      <c r="C24" s="25" t="s">
        <v>62</v>
      </c>
    </row>
    <row r="25" spans="1:3" ht="18">
      <c r="A25" s="37" t="s">
        <v>45</v>
      </c>
      <c r="B25" s="84"/>
      <c r="C25" s="53">
        <f>C26+C38+C45+C48+C52</f>
        <v>60600000</v>
      </c>
    </row>
    <row r="26" spans="1:3" ht="31.5">
      <c r="A26" s="38" t="s">
        <v>28</v>
      </c>
      <c r="B26" s="85"/>
      <c r="C26" s="54">
        <f>C27+C29+C34+C36</f>
        <v>42602040</v>
      </c>
    </row>
    <row r="27" spans="1:3" ht="36" customHeight="1">
      <c r="A27" s="39" t="s">
        <v>32</v>
      </c>
      <c r="B27" s="86"/>
      <c r="C27" s="31">
        <f>SUM(C28:C28)</f>
        <v>35000000</v>
      </c>
    </row>
    <row r="28" spans="1:3" ht="52.5" customHeight="1">
      <c r="A28" s="41" t="s">
        <v>54</v>
      </c>
      <c r="B28" s="87" t="s">
        <v>21</v>
      </c>
      <c r="C28" s="14">
        <v>35000000</v>
      </c>
    </row>
    <row r="29" spans="1:3" ht="39.75" customHeight="1">
      <c r="A29" s="42" t="s">
        <v>33</v>
      </c>
      <c r="B29" s="88"/>
      <c r="C29" s="32">
        <f>C30</f>
        <v>3002040</v>
      </c>
    </row>
    <row r="30" spans="1:3" ht="30" customHeight="1">
      <c r="A30" s="40" t="s">
        <v>55</v>
      </c>
      <c r="B30" s="87"/>
      <c r="C30" s="33">
        <f>SUM(C31:C33)</f>
        <v>3002040</v>
      </c>
    </row>
    <row r="31" spans="1:3" ht="29.25" customHeight="1">
      <c r="A31" s="43" t="s">
        <v>56</v>
      </c>
      <c r="B31" s="87" t="s">
        <v>21</v>
      </c>
      <c r="C31" s="14">
        <v>2302040</v>
      </c>
    </row>
    <row r="32" spans="1:3" ht="32.25" customHeight="1">
      <c r="A32" s="44" t="s">
        <v>40</v>
      </c>
      <c r="B32" s="87" t="s">
        <v>21</v>
      </c>
      <c r="C32" s="14">
        <v>500000</v>
      </c>
    </row>
    <row r="33" spans="1:3" ht="33" customHeight="1">
      <c r="A33" s="44" t="s">
        <v>41</v>
      </c>
      <c r="B33" s="87" t="s">
        <v>21</v>
      </c>
      <c r="C33" s="14">
        <v>200000</v>
      </c>
    </row>
    <row r="34" spans="1:3" ht="48.75" customHeight="1">
      <c r="A34" s="42" t="s">
        <v>34</v>
      </c>
      <c r="B34" s="88"/>
      <c r="C34" s="31">
        <f>SUM(C35)</f>
        <v>2300000</v>
      </c>
    </row>
    <row r="35" spans="1:3" ht="30.75" customHeight="1">
      <c r="A35" s="41" t="s">
        <v>29</v>
      </c>
      <c r="B35" s="87" t="s">
        <v>21</v>
      </c>
      <c r="C35" s="14">
        <v>2300000</v>
      </c>
    </row>
    <row r="36" spans="1:3" ht="51" customHeight="1">
      <c r="A36" s="45" t="s">
        <v>35</v>
      </c>
      <c r="B36" s="88"/>
      <c r="C36" s="31">
        <f>SUM(C37)</f>
        <v>2300000</v>
      </c>
    </row>
    <row r="37" spans="1:3" ht="33.75" customHeight="1">
      <c r="A37" s="46" t="s">
        <v>30</v>
      </c>
      <c r="B37" s="5" t="s">
        <v>9</v>
      </c>
      <c r="C37" s="14">
        <v>2300000</v>
      </c>
    </row>
    <row r="38" spans="1:3" ht="37.5" customHeight="1">
      <c r="A38" s="38" t="s">
        <v>31</v>
      </c>
      <c r="B38" s="85"/>
      <c r="C38" s="54">
        <f>C39</f>
        <v>2600000</v>
      </c>
    </row>
    <row r="39" spans="1:3" ht="84" customHeight="1">
      <c r="A39" s="39" t="s">
        <v>36</v>
      </c>
      <c r="B39" s="86"/>
      <c r="C39" s="48">
        <f>C40</f>
        <v>2600000</v>
      </c>
    </row>
    <row r="40" spans="1:3" ht="40.5" customHeight="1">
      <c r="A40" s="47" t="s">
        <v>37</v>
      </c>
      <c r="B40" s="90"/>
      <c r="C40" s="8">
        <f>SUM(C41:C43)</f>
        <v>2600000</v>
      </c>
    </row>
    <row r="41" spans="1:3" ht="27" customHeight="1">
      <c r="A41" s="44" t="s">
        <v>42</v>
      </c>
      <c r="B41" s="87" t="s">
        <v>21</v>
      </c>
      <c r="C41" s="14">
        <v>1300000</v>
      </c>
    </row>
    <row r="42" spans="1:3" ht="28.5" customHeight="1">
      <c r="A42" s="44" t="s">
        <v>43</v>
      </c>
      <c r="B42" s="89" t="s">
        <v>9</v>
      </c>
      <c r="C42" s="10">
        <v>500000</v>
      </c>
    </row>
    <row r="43" spans="1:3" ht="27.75" customHeight="1">
      <c r="A43" s="43" t="s">
        <v>44</v>
      </c>
      <c r="B43" s="89" t="s">
        <v>9</v>
      </c>
      <c r="C43" s="30">
        <v>800000</v>
      </c>
    </row>
    <row r="44" spans="1:3" ht="12" customHeight="1">
      <c r="A44" s="50"/>
      <c r="B44" s="91"/>
      <c r="C44" s="51"/>
    </row>
    <row r="45" spans="1:3" ht="29.25" customHeight="1">
      <c r="A45" s="45" t="s">
        <v>50</v>
      </c>
      <c r="B45" s="70"/>
      <c r="C45" s="55">
        <f>C46</f>
        <v>6000000</v>
      </c>
    </row>
    <row r="46" spans="1:3" ht="21.75" customHeight="1">
      <c r="A46" s="47" t="s">
        <v>50</v>
      </c>
      <c r="B46" s="5" t="s">
        <v>8</v>
      </c>
      <c r="C46" s="33">
        <v>6000000</v>
      </c>
    </row>
    <row r="47" spans="1:3" ht="12" customHeight="1">
      <c r="A47" s="52"/>
      <c r="B47" s="91"/>
      <c r="C47" s="51"/>
    </row>
    <row r="48" spans="1:3" ht="31.5">
      <c r="A48" s="49" t="s">
        <v>38</v>
      </c>
      <c r="B48" s="92"/>
      <c r="C48" s="55">
        <f>C49</f>
        <v>3250000</v>
      </c>
    </row>
    <row r="49" spans="1:3" ht="18.75" customHeight="1">
      <c r="A49" s="7" t="s">
        <v>39</v>
      </c>
      <c r="B49" s="93"/>
      <c r="C49" s="8">
        <f>C50+C51</f>
        <v>3250000</v>
      </c>
    </row>
    <row r="50" spans="1:3" ht="18.75" customHeight="1">
      <c r="A50" s="9" t="s">
        <v>58</v>
      </c>
      <c r="B50" s="94"/>
      <c r="C50" s="56">
        <v>1250000</v>
      </c>
    </row>
    <row r="51" spans="1:3" ht="18.75" customHeight="1">
      <c r="A51" s="9" t="s">
        <v>59</v>
      </c>
      <c r="B51" s="94"/>
      <c r="C51" s="56">
        <v>2000000</v>
      </c>
    </row>
    <row r="52" spans="1:3" ht="18.75" customHeight="1">
      <c r="A52" s="106" t="s">
        <v>60</v>
      </c>
      <c r="B52" s="107"/>
      <c r="C52" s="105">
        <f>C53</f>
        <v>6147960</v>
      </c>
    </row>
    <row r="53" spans="1:3" ht="18.75" customHeight="1">
      <c r="A53" s="47" t="s">
        <v>60</v>
      </c>
      <c r="B53" s="5" t="s">
        <v>61</v>
      </c>
      <c r="C53" s="33">
        <v>6147960</v>
      </c>
    </row>
    <row r="54" spans="1:3" ht="18.75" customHeight="1">
      <c r="A54" s="52"/>
      <c r="B54" s="91"/>
      <c r="C54" s="51"/>
    </row>
    <row r="55" spans="1:3" ht="28.5" customHeight="1" thickBot="1">
      <c r="A55" s="57"/>
      <c r="B55" s="95"/>
      <c r="C55" s="58"/>
    </row>
    <row r="56" spans="1:3" ht="21.75" customHeight="1" thickBot="1">
      <c r="A56" s="63" t="s">
        <v>48</v>
      </c>
      <c r="B56" s="96"/>
      <c r="C56" s="64">
        <f>C57+C58</f>
        <v>13000000</v>
      </c>
    </row>
    <row r="57" spans="1:3" ht="27.75" customHeight="1">
      <c r="A57" s="59" t="s">
        <v>19</v>
      </c>
      <c r="B57" s="97" t="s">
        <v>5</v>
      </c>
      <c r="C57" s="60">
        <v>5000000</v>
      </c>
    </row>
    <row r="58" spans="1:3" ht="29.25" customHeight="1" thickBot="1">
      <c r="A58" s="61" t="s">
        <v>20</v>
      </c>
      <c r="B58" s="98" t="s">
        <v>6</v>
      </c>
      <c r="C58" s="62">
        <v>8000000</v>
      </c>
    </row>
    <row r="59" spans="1:3" ht="18" customHeight="1">
      <c r="A59" s="67" t="s">
        <v>10</v>
      </c>
      <c r="B59" s="99" t="s">
        <v>11</v>
      </c>
      <c r="C59" s="6">
        <v>5000000</v>
      </c>
    </row>
    <row r="60" spans="1:3" ht="17.25" customHeight="1" thickBot="1">
      <c r="A60" s="68" t="s">
        <v>12</v>
      </c>
      <c r="B60" s="100" t="s">
        <v>13</v>
      </c>
      <c r="C60" s="69">
        <v>8000000</v>
      </c>
    </row>
    <row r="61" spans="1:3" s="28" customFormat="1" ht="19.5" customHeight="1" thickBot="1">
      <c r="A61" s="65" t="s">
        <v>49</v>
      </c>
      <c r="B61" s="101"/>
      <c r="C61" s="66">
        <f>SUM(C59:C60)</f>
        <v>13000000</v>
      </c>
    </row>
    <row r="62" ht="12" customHeight="1"/>
    <row r="63" ht="12.75">
      <c r="A63" t="s">
        <v>64</v>
      </c>
    </row>
    <row r="64" spans="1:2" ht="12.75">
      <c r="A64" t="s">
        <v>65</v>
      </c>
      <c r="B64" s="102"/>
    </row>
    <row r="66" ht="12.75">
      <c r="A66" t="s">
        <v>66</v>
      </c>
    </row>
    <row r="67" ht="12.75">
      <c r="A67" t="s">
        <v>67</v>
      </c>
    </row>
  </sheetData>
  <printOptions/>
  <pageMargins left="0.75" right="0.17" top="0.33" bottom="0.4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fin206gl</cp:lastModifiedBy>
  <cp:lastPrinted>2010-02-17T08:19:53Z</cp:lastPrinted>
  <dcterms:created xsi:type="dcterms:W3CDTF">1996-10-14T23:33:28Z</dcterms:created>
  <dcterms:modified xsi:type="dcterms:W3CDTF">2010-06-15T07:07:25Z</dcterms:modified>
  <cp:category/>
  <cp:version/>
  <cp:contentType/>
  <cp:contentStatus/>
</cp:coreProperties>
</file>