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<sst xmlns="http://schemas.openxmlformats.org/spreadsheetml/2006/main" count="76" uniqueCount="56">
  <si>
    <t>Трън</t>
  </si>
  <si>
    <t>Балчик</t>
  </si>
  <si>
    <t>Иваново</t>
  </si>
  <si>
    <t>Димитровград</t>
  </si>
  <si>
    <t>Тополовград</t>
  </si>
  <si>
    <t>Първомай</t>
  </si>
  <si>
    <t>Чепеларе</t>
  </si>
  <si>
    <t>Исперих</t>
  </si>
  <si>
    <t>Етрополе</t>
  </si>
  <si>
    <t>Нови Пазар</t>
  </si>
  <si>
    <t>Бургас</t>
  </si>
  <si>
    <t>Никола Козлево</t>
  </si>
  <si>
    <t>Ловеч</t>
  </si>
  <si>
    <t>Свиленград</t>
  </si>
  <si>
    <t>Оряхово</t>
  </si>
  <si>
    <t>Бяла Слатина</t>
  </si>
  <si>
    <t>Куклен</t>
  </si>
  <si>
    <t>Лъки</t>
  </si>
  <si>
    <t>Драгоман</t>
  </si>
  <si>
    <t>Грамада</t>
  </si>
  <si>
    <t>Мездра</t>
  </si>
  <si>
    <t>Ботевград</t>
  </si>
  <si>
    <t>Върбица</t>
  </si>
  <si>
    <t xml:space="preserve">Пратено писмо до общината 2012г. До момента няма ответна реакция от общината. </t>
  </si>
  <si>
    <t>№</t>
  </si>
  <si>
    <t xml:space="preserve">Община </t>
  </si>
  <si>
    <t>Забележки</t>
  </si>
  <si>
    <t xml:space="preserve">Криводол </t>
  </si>
  <si>
    <t>568 793, 56</t>
  </si>
  <si>
    <t>Няма работен проект. Чакаме допълнителни документи.</t>
  </si>
  <si>
    <t xml:space="preserve">Все още няма изградено Регионално депо -Варна и поради тази причина няма издадена заповед на Директора на РИОСВ за прекратяване на експлоатацията на депото на общината. </t>
  </si>
  <si>
    <t>Резервен списък на подадени Заявления за рекултивация на депа, одобрен отУС на ПУДООС на  29.04.2013г.</t>
  </si>
  <si>
    <t>Проекта е съгласуван по Наредба 26/1996. Съгласувана тръжна документация. Проекта се предлага за прехвърляне в Основния списък.</t>
  </si>
  <si>
    <t>Проекта е съгласуван по Наредба 26/1996.Проекта се предлага за прехвърляне в Основния списък.</t>
  </si>
  <si>
    <t>Проекта е съгласуван по Наредба 26/1996г. Проекта се предлага за прехвърляне в Основния списък.</t>
  </si>
  <si>
    <t>Съгласуван по Наредба 26/1996. Проекта се предлага за прехвърляне в Основния списък.</t>
  </si>
  <si>
    <t>Актуализация на работния проект, в процес на предварителен контрол.</t>
  </si>
  <si>
    <t>Проекта е съгласуван по Наредба 26/1996. Проекта се предлага за прехвърляне в Основния списък.</t>
  </si>
  <si>
    <t>Проекта е изпратен за становище до дирекция УООП.</t>
  </si>
  <si>
    <t>Проекта е в процес на предварителен контрол.</t>
  </si>
  <si>
    <t xml:space="preserve">Проекта е съгласуван по Наредба 26/1996. Проекта се предлага за прехвърляне в Основния списък на мястото на община Дулово съгласно изготвен Доклад от името на Изп. директор на ПУДООС. </t>
  </si>
  <si>
    <t>Легенда:</t>
  </si>
  <si>
    <t>Разлика</t>
  </si>
  <si>
    <t>Проекта е със забележки. Предварителен контрол.</t>
  </si>
  <si>
    <t>Площ  (дка)</t>
  </si>
  <si>
    <t xml:space="preserve">завишение </t>
  </si>
  <si>
    <t xml:space="preserve">намаление </t>
  </si>
  <si>
    <t xml:space="preserve">Има становище от УООП по наредба 26 / 1996 , в процес на предварителен контрол от експертите на ПУДООС.Изпратено писмо до Общината 02.10.2013г. В процес на окоплектоване за доказване на завишението на стойността . </t>
  </si>
  <si>
    <t>Проекта е съгласуван по Наредба 26/1996 от дир . УООП ; На ознование на високата стойност на единица площ е изпратено писмо до общината със забележки и коментари по отношение коригиране и мотивиране на стойността.</t>
  </si>
  <si>
    <t>Регионалното депо - гр. Добрич не е изградено, не е преустановена експлоатацията на депото в община Н.Козлево.</t>
  </si>
  <si>
    <t>Остранени са всички забележки. Проекта е за становище в Дирекция УООП, получаването на което се очаква до края на месец декември 2013 г. Проекта се предлага за прехвърляне в Основния списък.</t>
  </si>
  <si>
    <t>Проекта е изпратен за становище до дирекция УООП,  получаването на което се очаква до края на месец декември 2013 г. Проекта се предлага за прехвърляне в Основния списък.</t>
  </si>
  <si>
    <t xml:space="preserve">Обща стойност с ДДС  </t>
  </si>
  <si>
    <t xml:space="preserve">Актуална стойност на проекта , прегласувана с решение на УС от 19.12.2013 г. </t>
  </si>
  <si>
    <t xml:space="preserve">                                                  Приложение  4</t>
  </si>
  <si>
    <t xml:space="preserve">Проекти , предлагани за обсъждане на избор за прехвърляне в основния списък ,  обща стойност : 16 782 911 лева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</si>
</sst>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лв.&quot;;[Red]\-#,##0.00\ &quot;лв.&quot;"/>
    <numFmt numFmtId="165" formatCode="_-* #,##0.00\ _л_в_._-;\-* #,##0.00\ _л_в_._-;_-* &quot;-&quot;??\ _л_в_._-;_-@_-"/>
    <numFmt numFmtId="166" formatCode="_-* #,##0\ &quot;лв&quot;_-;\-* #,##0\ &quot;лв&quot;_-;_-* &quot;-&quot;\ &quot;лв&quot;_-;_-@_-"/>
    <numFmt numFmtId="167" formatCode="_-* #,##0\ _л_в_-;\-* #,##0\ _л_в_-;_-* &quot;-&quot;\ _л_в_-;_-@_-"/>
    <numFmt numFmtId="168" formatCode="_-* #,##0.00\ &quot;лв&quot;_-;\-* #,##0.00\ &quot;лв&quot;_-;_-* &quot;-&quot;??\ &quot;лв&quot;_-;_-@_-"/>
    <numFmt numFmtId="169" formatCode="_-* #,##0.00\ _л_в_-;\-* #,##0.00\ _л_в_-;_-* &quot;-&quot;??\ _л_в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4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5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0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3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34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55" borderId="19" xfId="0" applyFill="1" applyBorder="1" applyAlignment="1">
      <alignment/>
    </xf>
    <xf numFmtId="164" fontId="0" fillId="55" borderId="19" xfId="0" applyNumberFormat="1" applyFill="1" applyBorder="1" applyAlignment="1">
      <alignment/>
    </xf>
    <xf numFmtId="4" fontId="0" fillId="55" borderId="19" xfId="0" applyNumberFormat="1" applyFill="1" applyBorder="1" applyAlignment="1">
      <alignment/>
    </xf>
    <xf numFmtId="4" fontId="0" fillId="0" borderId="19" xfId="0" applyNumberFormat="1" applyBorder="1" applyAlignment="1">
      <alignment horizontal="right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55" borderId="19" xfId="0" applyFill="1" applyBorder="1" applyAlignment="1">
      <alignment horizontal="center"/>
    </xf>
    <xf numFmtId="0" fontId="20" fillId="0" borderId="19" xfId="0" applyFont="1" applyBorder="1" applyAlignment="1">
      <alignment/>
    </xf>
    <xf numFmtId="0" fontId="36" fillId="0" borderId="0" xfId="0" applyFont="1" applyAlignment="1">
      <alignment horizontal="center"/>
    </xf>
    <xf numFmtId="164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/>
    </xf>
    <xf numFmtId="0" fontId="36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55" borderId="21" xfId="0" applyFill="1" applyBorder="1" applyAlignment="1">
      <alignment wrapText="1"/>
    </xf>
    <xf numFmtId="0" fontId="36" fillId="0" borderId="1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4" fontId="36" fillId="0" borderId="0" xfId="0" applyNumberFormat="1" applyFont="1" applyFill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164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21" xfId="0" applyFill="1" applyBorder="1" applyAlignment="1">
      <alignment wrapText="1"/>
    </xf>
    <xf numFmtId="0" fontId="20" fillId="55" borderId="19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55" borderId="19" xfId="0" applyNumberFormat="1" applyFill="1" applyBorder="1" applyAlignment="1">
      <alignment horizontal="right"/>
    </xf>
    <xf numFmtId="164" fontId="0" fillId="56" borderId="24" xfId="0" applyNumberFormat="1" applyFont="1" applyFill="1" applyBorder="1" applyAlignment="1">
      <alignment/>
    </xf>
    <xf numFmtId="4" fontId="0" fillId="55" borderId="0" xfId="0" applyNumberFormat="1" applyFill="1" applyAlignment="1">
      <alignment horizontal="right"/>
    </xf>
    <xf numFmtId="0" fontId="0" fillId="55" borderId="0" xfId="0" applyFill="1" applyAlignment="1">
      <alignment/>
    </xf>
    <xf numFmtId="2" fontId="22" fillId="0" borderId="0" xfId="0" applyNumberFormat="1" applyFont="1" applyAlignment="1">
      <alignment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[0] 2" xfId="98"/>
    <cellStyle name="Comma 2" xfId="99"/>
    <cellStyle name="Comma 2 2" xfId="100"/>
    <cellStyle name="Comma 3" xfId="101"/>
    <cellStyle name="Comma 4" xfId="102"/>
    <cellStyle name="Comma 4 2" xfId="103"/>
    <cellStyle name="Comma 5" xfId="104"/>
    <cellStyle name="Comma 6" xfId="105"/>
    <cellStyle name="Currency" xfId="106"/>
    <cellStyle name="Currency [0]" xfId="107"/>
    <cellStyle name="Currency [0] 2" xfId="108"/>
    <cellStyle name="Currency 2" xfId="109"/>
    <cellStyle name="Explanatory Text" xfId="110"/>
    <cellStyle name="Explanatory Text 2" xfId="111"/>
    <cellStyle name="Explanatory Text 3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Input" xfId="128"/>
    <cellStyle name="Input 2" xfId="129"/>
    <cellStyle name="Input 3" xfId="130"/>
    <cellStyle name="Linked Cell" xfId="131"/>
    <cellStyle name="Linked Cell 2" xfId="132"/>
    <cellStyle name="Linked Cell 3" xfId="133"/>
    <cellStyle name="Neutral" xfId="134"/>
    <cellStyle name="Neutral 2" xfId="135"/>
    <cellStyle name="Neutral 3" xfId="136"/>
    <cellStyle name="Normal 10 2" xfId="137"/>
    <cellStyle name="Normal 10 3" xfId="138"/>
    <cellStyle name="Normal 10 4" xfId="139"/>
    <cellStyle name="Normal 11" xfId="140"/>
    <cellStyle name="Normal 12" xfId="141"/>
    <cellStyle name="Normal 13" xfId="142"/>
    <cellStyle name="Normal 14" xfId="143"/>
    <cellStyle name="Normal 15" xfId="144"/>
    <cellStyle name="Normal 2" xfId="145"/>
    <cellStyle name="Normal 2 2" xfId="146"/>
    <cellStyle name="Normal 2 3" xfId="147"/>
    <cellStyle name="Normal 3" xfId="148"/>
    <cellStyle name="Normal 3 10" xfId="149"/>
    <cellStyle name="Normal 3 11" xfId="150"/>
    <cellStyle name="Normal 3 12" xfId="151"/>
    <cellStyle name="Normal 3 13" xfId="152"/>
    <cellStyle name="Normal 3 14" xfId="153"/>
    <cellStyle name="Normal 3 15" xfId="154"/>
    <cellStyle name="Normal 3 16" xfId="155"/>
    <cellStyle name="Normal 3 17" xfId="156"/>
    <cellStyle name="Normal 3 18" xfId="157"/>
    <cellStyle name="Normal 3 19" xfId="158"/>
    <cellStyle name="Normal 3 2" xfId="159"/>
    <cellStyle name="Normal 3 20" xfId="160"/>
    <cellStyle name="Normal 3 21" xfId="161"/>
    <cellStyle name="Normal 3 22" xfId="162"/>
    <cellStyle name="Normal 3 23" xfId="163"/>
    <cellStyle name="Normal 3 24" xfId="164"/>
    <cellStyle name="Normal 3 25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10" xfId="174"/>
    <cellStyle name="Normal 4 11" xfId="175"/>
    <cellStyle name="Normal 4 12" xfId="176"/>
    <cellStyle name="Normal 4 13" xfId="177"/>
    <cellStyle name="Normal 4 14" xfId="178"/>
    <cellStyle name="Normal 4 15" xfId="179"/>
    <cellStyle name="Normal 4 16" xfId="180"/>
    <cellStyle name="Normal 4 17" xfId="181"/>
    <cellStyle name="Normal 4 18" xfId="182"/>
    <cellStyle name="Normal 4 19" xfId="183"/>
    <cellStyle name="Normal 4 2" xfId="184"/>
    <cellStyle name="Normal 4 20" xfId="185"/>
    <cellStyle name="Normal 4 21" xfId="186"/>
    <cellStyle name="Normal 4 22" xfId="187"/>
    <cellStyle name="Normal 4 3" xfId="188"/>
    <cellStyle name="Normal 4 4" xfId="189"/>
    <cellStyle name="Normal 4 5" xfId="190"/>
    <cellStyle name="Normal 4 6" xfId="191"/>
    <cellStyle name="Normal 4 7" xfId="192"/>
    <cellStyle name="Normal 4 8" xfId="193"/>
    <cellStyle name="Normal 4 9" xfId="194"/>
    <cellStyle name="Normal 5" xfId="195"/>
    <cellStyle name="Normal 5 10" xfId="196"/>
    <cellStyle name="Normal 5 11" xfId="197"/>
    <cellStyle name="Normal 5 12" xfId="198"/>
    <cellStyle name="Normal 5 13" xfId="199"/>
    <cellStyle name="Normal 5 14" xfId="200"/>
    <cellStyle name="Normal 5 15" xfId="201"/>
    <cellStyle name="Normal 5 16" xfId="202"/>
    <cellStyle name="Normal 5 17" xfId="203"/>
    <cellStyle name="Normal 5 18" xfId="204"/>
    <cellStyle name="Normal 5 19" xfId="205"/>
    <cellStyle name="Normal 5 2" xfId="206"/>
    <cellStyle name="Normal 5 20" xfId="207"/>
    <cellStyle name="Normal 5 21" xfId="208"/>
    <cellStyle name="Normal 5 22" xfId="209"/>
    <cellStyle name="Normal 5 23" xfId="210"/>
    <cellStyle name="Normal 5 24" xfId="211"/>
    <cellStyle name="Normal 5 25" xfId="212"/>
    <cellStyle name="Normal 5 3" xfId="213"/>
    <cellStyle name="Normal 5 4" xfId="214"/>
    <cellStyle name="Normal 5 5" xfId="215"/>
    <cellStyle name="Normal 5 6" xfId="216"/>
    <cellStyle name="Normal 5 7" xfId="217"/>
    <cellStyle name="Normal 5 8" xfId="218"/>
    <cellStyle name="Normal 5 9" xfId="219"/>
    <cellStyle name="Normal 6" xfId="220"/>
    <cellStyle name="Normal 8 2" xfId="221"/>
    <cellStyle name="Normal 8 3" xfId="222"/>
    <cellStyle name="Normal 8 4" xfId="223"/>
    <cellStyle name="Normal 9 2" xfId="224"/>
    <cellStyle name="Normal 9 3" xfId="225"/>
    <cellStyle name="Normal 9 4" xfId="226"/>
    <cellStyle name="Note" xfId="227"/>
    <cellStyle name="Note 2" xfId="228"/>
    <cellStyle name="Note 3" xfId="229"/>
    <cellStyle name="Output" xfId="230"/>
    <cellStyle name="Output 2" xfId="231"/>
    <cellStyle name="Output 3" xfId="232"/>
    <cellStyle name="Percent" xfId="233"/>
    <cellStyle name="Title" xfId="234"/>
    <cellStyle name="Title 2" xfId="235"/>
    <cellStyle name="Title 3" xfId="236"/>
    <cellStyle name="Total" xfId="237"/>
    <cellStyle name="Total 2" xfId="238"/>
    <cellStyle name="Total 3" xfId="239"/>
    <cellStyle name="Warning Text" xfId="240"/>
    <cellStyle name="Warning Text 2" xfId="241"/>
    <cellStyle name="Warning Text 3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1" width="3.28125" style="0" customWidth="1"/>
    <col min="2" max="2" width="3.140625" style="14" customWidth="1"/>
    <col min="3" max="3" width="15.140625" style="0" customWidth="1"/>
    <col min="4" max="4" width="7.00390625" style="14" customWidth="1"/>
    <col min="5" max="5" width="3.7109375" style="0" hidden="1" customWidth="1"/>
    <col min="6" max="6" width="3.8515625" style="0" hidden="1" customWidth="1"/>
    <col min="7" max="8" width="16.28125" style="0" customWidth="1"/>
    <col min="9" max="9" width="31.421875" style="0" customWidth="1"/>
    <col min="10" max="10" width="15.00390625" style="0" customWidth="1"/>
    <col min="11" max="11" width="11.7109375" style="0" customWidth="1"/>
    <col min="14" max="14" width="16.00390625" style="0" customWidth="1"/>
  </cols>
  <sheetData>
    <row r="2" spans="3:9" ht="15">
      <c r="C2" s="46" t="s">
        <v>31</v>
      </c>
      <c r="D2" s="47"/>
      <c r="E2" s="47"/>
      <c r="F2" s="47"/>
      <c r="G2" s="47"/>
      <c r="H2" s="47"/>
      <c r="I2" s="47"/>
    </row>
    <row r="3" spans="3:9" ht="15">
      <c r="C3" s="47"/>
      <c r="D3" s="47"/>
      <c r="E3" s="47"/>
      <c r="F3" s="47"/>
      <c r="G3" s="47"/>
      <c r="H3" s="47"/>
      <c r="I3" s="47"/>
    </row>
    <row r="4" spans="3:9" ht="15">
      <c r="C4" s="13"/>
      <c r="D4" s="17"/>
      <c r="E4" s="13"/>
      <c r="F4" s="13"/>
      <c r="G4" s="13"/>
      <c r="H4" s="13"/>
      <c r="I4" s="13"/>
    </row>
    <row r="5" ht="15">
      <c r="I5" s="13" t="s">
        <v>54</v>
      </c>
    </row>
    <row r="6" spans="2:11" ht="90">
      <c r="B6" s="11" t="s">
        <v>24</v>
      </c>
      <c r="C6" s="11" t="s">
        <v>25</v>
      </c>
      <c r="D6" s="12" t="s">
        <v>44</v>
      </c>
      <c r="E6" s="12"/>
      <c r="F6" s="11"/>
      <c r="G6" s="12" t="s">
        <v>52</v>
      </c>
      <c r="H6" s="12" t="s">
        <v>53</v>
      </c>
      <c r="I6" s="22" t="s">
        <v>26</v>
      </c>
      <c r="J6" s="25" t="s">
        <v>42</v>
      </c>
      <c r="K6" s="2"/>
    </row>
    <row r="7" spans="2:11" ht="47.25" customHeight="1">
      <c r="B7" s="6">
        <v>1</v>
      </c>
      <c r="C7" s="2" t="s">
        <v>0</v>
      </c>
      <c r="D7" s="6">
        <v>5.05</v>
      </c>
      <c r="E7" s="3"/>
      <c r="F7" s="3"/>
      <c r="G7" s="3">
        <v>568793</v>
      </c>
      <c r="H7" s="5" t="s">
        <v>28</v>
      </c>
      <c r="I7" s="23" t="s">
        <v>23</v>
      </c>
      <c r="J7" s="26">
        <v>0</v>
      </c>
      <c r="K7" s="2"/>
    </row>
    <row r="8" spans="2:11" ht="102.75" customHeight="1">
      <c r="B8" s="6">
        <v>2</v>
      </c>
      <c r="C8" s="2" t="s">
        <v>1</v>
      </c>
      <c r="D8" s="6">
        <v>80</v>
      </c>
      <c r="E8" s="3"/>
      <c r="F8" s="3"/>
      <c r="G8" s="3">
        <v>233340</v>
      </c>
      <c r="H8" s="4">
        <v>2430000</v>
      </c>
      <c r="I8" s="23" t="s">
        <v>30</v>
      </c>
      <c r="J8" s="29">
        <f>SUM(H8-G8)</f>
        <v>2196660</v>
      </c>
      <c r="K8" s="2" t="s">
        <v>45</v>
      </c>
    </row>
    <row r="9" spans="2:11" ht="30">
      <c r="B9" s="6">
        <v>3</v>
      </c>
      <c r="C9" s="2" t="s">
        <v>2</v>
      </c>
      <c r="D9" s="6">
        <v>10.5</v>
      </c>
      <c r="E9" s="3"/>
      <c r="F9" s="3"/>
      <c r="G9" s="3">
        <v>376918.32</v>
      </c>
      <c r="H9" s="4">
        <v>376918.32</v>
      </c>
      <c r="I9" s="23" t="s">
        <v>39</v>
      </c>
      <c r="J9" s="27">
        <v>0</v>
      </c>
      <c r="K9" s="2"/>
    </row>
    <row r="10" spans="2:11" ht="33" customHeight="1">
      <c r="B10" s="35">
        <v>4</v>
      </c>
      <c r="C10" s="34" t="s">
        <v>3</v>
      </c>
      <c r="D10" s="35">
        <v>28.93</v>
      </c>
      <c r="E10" s="36"/>
      <c r="F10" s="36"/>
      <c r="G10" s="36">
        <v>1916980.62</v>
      </c>
      <c r="H10" s="37">
        <v>731919</v>
      </c>
      <c r="I10" s="38" t="s">
        <v>43</v>
      </c>
      <c r="J10" s="30">
        <f>SUM(G10-H10)</f>
        <v>1185061.62</v>
      </c>
      <c r="K10" s="2" t="s">
        <v>46</v>
      </c>
    </row>
    <row r="11" spans="2:11" ht="106.5" customHeight="1">
      <c r="B11" s="15">
        <v>5</v>
      </c>
      <c r="C11" s="7" t="s">
        <v>4</v>
      </c>
      <c r="D11" s="15">
        <v>40.35</v>
      </c>
      <c r="E11" s="8"/>
      <c r="F11" s="8"/>
      <c r="G11" s="8">
        <v>1720409</v>
      </c>
      <c r="H11" s="41">
        <v>984106.99</v>
      </c>
      <c r="I11" s="24" t="s">
        <v>50</v>
      </c>
      <c r="J11" s="42">
        <f>SUM(G11-H11)</f>
        <v>736302.01</v>
      </c>
      <c r="K11" s="2" t="s">
        <v>46</v>
      </c>
    </row>
    <row r="12" spans="2:11" ht="98.25" customHeight="1">
      <c r="B12" s="15">
        <v>6</v>
      </c>
      <c r="C12" s="7" t="s">
        <v>5</v>
      </c>
      <c r="D12" s="15">
        <v>31.31</v>
      </c>
      <c r="E12" s="8"/>
      <c r="F12" s="8"/>
      <c r="G12" s="9">
        <v>5061005.34</v>
      </c>
      <c r="H12" s="43">
        <v>3460814.55</v>
      </c>
      <c r="I12" s="24" t="s">
        <v>51</v>
      </c>
      <c r="J12" s="31">
        <f>SUM(G12-H12)</f>
        <v>1600190.79</v>
      </c>
      <c r="K12" s="2" t="s">
        <v>46</v>
      </c>
    </row>
    <row r="13" spans="2:11" ht="105" customHeight="1">
      <c r="B13" s="15">
        <v>7</v>
      </c>
      <c r="C13" s="7" t="s">
        <v>6</v>
      </c>
      <c r="D13" s="15">
        <v>5.5</v>
      </c>
      <c r="E13" s="8"/>
      <c r="F13" s="8"/>
      <c r="G13" s="8">
        <v>301072.13</v>
      </c>
      <c r="H13" s="9">
        <v>301072.13</v>
      </c>
      <c r="I13" s="24" t="s">
        <v>40</v>
      </c>
      <c r="J13" s="26">
        <v>0</v>
      </c>
      <c r="K13" s="2"/>
    </row>
    <row r="14" spans="2:11" ht="45">
      <c r="B14" s="15">
        <v>8</v>
      </c>
      <c r="C14" s="7" t="s">
        <v>7</v>
      </c>
      <c r="D14" s="15">
        <v>46</v>
      </c>
      <c r="E14" s="8"/>
      <c r="F14" s="8"/>
      <c r="G14" s="8">
        <v>915048</v>
      </c>
      <c r="H14" s="9">
        <v>915048</v>
      </c>
      <c r="I14" s="24" t="s">
        <v>36</v>
      </c>
      <c r="J14" s="26">
        <v>0</v>
      </c>
      <c r="K14" s="2"/>
    </row>
    <row r="15" spans="2:11" ht="120">
      <c r="B15" s="6">
        <v>9</v>
      </c>
      <c r="C15" s="2" t="s">
        <v>8</v>
      </c>
      <c r="D15" s="6">
        <v>19.05</v>
      </c>
      <c r="E15" s="3"/>
      <c r="F15" s="3"/>
      <c r="G15" s="3">
        <v>1358626.86</v>
      </c>
      <c r="H15" s="4">
        <v>1630718.4</v>
      </c>
      <c r="I15" s="23" t="s">
        <v>47</v>
      </c>
      <c r="J15" s="32">
        <f>SUM(H15-G15)</f>
        <v>272091.5399999998</v>
      </c>
      <c r="K15" s="2" t="s">
        <v>45</v>
      </c>
    </row>
    <row r="16" spans="2:11" ht="127.5" customHeight="1">
      <c r="B16" s="6">
        <v>10</v>
      </c>
      <c r="C16" s="2" t="s">
        <v>9</v>
      </c>
      <c r="D16" s="6">
        <v>34</v>
      </c>
      <c r="E16" s="3"/>
      <c r="F16" s="3"/>
      <c r="G16" s="3">
        <v>3851922</v>
      </c>
      <c r="H16" s="4">
        <v>3296227.15</v>
      </c>
      <c r="I16" s="23" t="s">
        <v>48</v>
      </c>
      <c r="J16" s="29">
        <f>SUM(G16-H16)</f>
        <v>555694.8500000001</v>
      </c>
      <c r="K16" s="2" t="s">
        <v>46</v>
      </c>
    </row>
    <row r="17" spans="2:11" ht="30">
      <c r="B17" s="6">
        <v>11</v>
      </c>
      <c r="C17" s="2" t="s">
        <v>10</v>
      </c>
      <c r="D17" s="6">
        <v>137.925</v>
      </c>
      <c r="E17" s="3"/>
      <c r="F17" s="3"/>
      <c r="G17" s="3">
        <v>7200000</v>
      </c>
      <c r="H17" s="4">
        <v>7200000</v>
      </c>
      <c r="I17" s="23" t="s">
        <v>29</v>
      </c>
      <c r="J17" s="28">
        <v>0</v>
      </c>
      <c r="K17" s="2"/>
    </row>
    <row r="18" spans="2:11" ht="63" customHeight="1">
      <c r="B18" s="6">
        <v>12</v>
      </c>
      <c r="C18" s="2" t="s">
        <v>11</v>
      </c>
      <c r="D18" s="6">
        <v>10.58</v>
      </c>
      <c r="E18" s="3"/>
      <c r="F18" s="3"/>
      <c r="G18" s="3">
        <v>354007.08</v>
      </c>
      <c r="H18" s="4">
        <v>354007.08</v>
      </c>
      <c r="I18" s="23" t="s">
        <v>49</v>
      </c>
      <c r="J18" s="28">
        <v>0</v>
      </c>
      <c r="K18" s="2"/>
    </row>
    <row r="19" spans="2:11" ht="51.75" customHeight="1">
      <c r="B19" s="15">
        <v>13</v>
      </c>
      <c r="C19" s="7" t="s">
        <v>12</v>
      </c>
      <c r="D19" s="15">
        <v>35.81</v>
      </c>
      <c r="E19" s="8"/>
      <c r="F19" s="8"/>
      <c r="G19" s="8">
        <v>1950000</v>
      </c>
      <c r="H19" s="9">
        <v>2673462.95</v>
      </c>
      <c r="I19" s="24" t="s">
        <v>35</v>
      </c>
      <c r="J19" s="30">
        <f>SUM(H19-G19)</f>
        <v>723462.9500000002</v>
      </c>
      <c r="K19" s="2" t="s">
        <v>45</v>
      </c>
    </row>
    <row r="20" spans="2:14" ht="50.25" customHeight="1">
      <c r="B20" s="15">
        <v>14</v>
      </c>
      <c r="C20" s="7" t="s">
        <v>13</v>
      </c>
      <c r="D20" s="15">
        <v>52</v>
      </c>
      <c r="E20" s="8"/>
      <c r="F20" s="8"/>
      <c r="G20" s="8">
        <v>2900000</v>
      </c>
      <c r="H20" s="9">
        <v>3859198.14</v>
      </c>
      <c r="I20" s="24" t="s">
        <v>33</v>
      </c>
      <c r="J20" s="32">
        <f>SUM(H20-G20)</f>
        <v>959198.1400000001</v>
      </c>
      <c r="K20" s="2" t="s">
        <v>45</v>
      </c>
      <c r="N20" s="40"/>
    </row>
    <row r="21" spans="2:11" ht="75">
      <c r="B21" s="15">
        <v>15</v>
      </c>
      <c r="C21" s="7" t="s">
        <v>14</v>
      </c>
      <c r="D21" s="15">
        <v>11.816</v>
      </c>
      <c r="E21" s="8"/>
      <c r="F21" s="8"/>
      <c r="G21" s="8">
        <v>780000</v>
      </c>
      <c r="H21" s="9">
        <v>667478.91</v>
      </c>
      <c r="I21" s="24" t="s">
        <v>32</v>
      </c>
      <c r="J21" s="29">
        <f>SUM(G21-H21)</f>
        <v>112521.08999999997</v>
      </c>
      <c r="K21" s="2" t="s">
        <v>46</v>
      </c>
    </row>
    <row r="22" spans="2:11" ht="52.5" customHeight="1">
      <c r="B22" s="15">
        <v>16</v>
      </c>
      <c r="C22" s="7" t="s">
        <v>15</v>
      </c>
      <c r="D22" s="15">
        <v>32</v>
      </c>
      <c r="E22" s="8"/>
      <c r="F22" s="8"/>
      <c r="G22" s="8">
        <v>1903600.01</v>
      </c>
      <c r="H22" s="9">
        <v>1865714</v>
      </c>
      <c r="I22" s="24" t="s">
        <v>34</v>
      </c>
      <c r="J22" s="30">
        <f>SUM(G22-H22)</f>
        <v>37886.01000000001</v>
      </c>
      <c r="K22" s="2" t="s">
        <v>46</v>
      </c>
    </row>
    <row r="23" spans="2:11" ht="49.5" customHeight="1">
      <c r="B23" s="15">
        <v>17</v>
      </c>
      <c r="C23" s="39" t="s">
        <v>16</v>
      </c>
      <c r="D23" s="15">
        <v>24.225</v>
      </c>
      <c r="E23" s="8"/>
      <c r="F23" s="8"/>
      <c r="G23" s="8">
        <v>1480000.01</v>
      </c>
      <c r="H23" s="9">
        <v>1980400</v>
      </c>
      <c r="I23" s="24" t="s">
        <v>34</v>
      </c>
      <c r="J23" s="30">
        <f>SUM(H23-G23)</f>
        <v>500399.99</v>
      </c>
      <c r="K23" s="2" t="s">
        <v>45</v>
      </c>
    </row>
    <row r="24" spans="2:11" ht="45">
      <c r="B24" s="6">
        <v>18</v>
      </c>
      <c r="C24" s="2" t="s">
        <v>17</v>
      </c>
      <c r="D24" s="6">
        <v>5.26</v>
      </c>
      <c r="E24" s="3"/>
      <c r="F24" s="3"/>
      <c r="G24" s="3">
        <v>1016901.89</v>
      </c>
      <c r="H24" s="4">
        <v>1046901.8</v>
      </c>
      <c r="I24" s="23" t="s">
        <v>36</v>
      </c>
      <c r="J24" s="32">
        <f>SUM(H24-G24)</f>
        <v>29999.910000000033</v>
      </c>
      <c r="K24" s="2" t="s">
        <v>45</v>
      </c>
    </row>
    <row r="25" spans="2:11" ht="45">
      <c r="B25" s="6">
        <v>19</v>
      </c>
      <c r="C25" s="2" t="s">
        <v>18</v>
      </c>
      <c r="D25" s="6">
        <v>23.309</v>
      </c>
      <c r="E25" s="3"/>
      <c r="F25" s="3"/>
      <c r="G25" s="3">
        <v>2838000</v>
      </c>
      <c r="H25" s="4">
        <v>1225076.28</v>
      </c>
      <c r="I25" s="23" t="s">
        <v>36</v>
      </c>
      <c r="J25" s="29">
        <f>SUM(G25-H25)</f>
        <v>1612923.72</v>
      </c>
      <c r="K25" s="2" t="s">
        <v>46</v>
      </c>
    </row>
    <row r="26" spans="2:11" ht="45">
      <c r="B26" s="6">
        <v>20</v>
      </c>
      <c r="C26" s="2" t="s">
        <v>19</v>
      </c>
      <c r="D26" s="6">
        <v>2.4</v>
      </c>
      <c r="E26" s="3"/>
      <c r="F26" s="3"/>
      <c r="G26" s="3">
        <v>220000.01</v>
      </c>
      <c r="H26" s="4">
        <v>337504.9</v>
      </c>
      <c r="I26" s="23" t="s">
        <v>36</v>
      </c>
      <c r="J26" s="30">
        <f>SUM(H26-G26)</f>
        <v>117504.89000000001</v>
      </c>
      <c r="K26" s="2" t="s">
        <v>45</v>
      </c>
    </row>
    <row r="27" spans="2:11" ht="30">
      <c r="B27" s="6">
        <v>21</v>
      </c>
      <c r="C27" s="16" t="s">
        <v>20</v>
      </c>
      <c r="D27" s="6">
        <v>27.774</v>
      </c>
      <c r="E27" s="3"/>
      <c r="F27" s="3"/>
      <c r="G27" s="3">
        <v>2533065.82</v>
      </c>
      <c r="H27" s="10">
        <v>2318556.63</v>
      </c>
      <c r="I27" s="23" t="s">
        <v>38</v>
      </c>
      <c r="J27" s="32">
        <f>SUM(G27-H27)</f>
        <v>214509.18999999994</v>
      </c>
      <c r="K27" s="2" t="s">
        <v>46</v>
      </c>
    </row>
    <row r="28" spans="2:11" ht="30">
      <c r="B28" s="6">
        <v>22</v>
      </c>
      <c r="C28" s="16" t="s">
        <v>21</v>
      </c>
      <c r="D28" s="6">
        <v>69.21</v>
      </c>
      <c r="E28" s="3"/>
      <c r="F28" s="3"/>
      <c r="G28" s="3">
        <v>1739765.2</v>
      </c>
      <c r="H28" s="4">
        <v>2156203.11</v>
      </c>
      <c r="I28" s="23" t="s">
        <v>38</v>
      </c>
      <c r="J28" s="32">
        <f>SUM(H28-G28)</f>
        <v>416437.9099999999</v>
      </c>
      <c r="K28" s="2"/>
    </row>
    <row r="29" spans="2:11" ht="48.75" customHeight="1">
      <c r="B29" s="15">
        <v>23</v>
      </c>
      <c r="C29" s="7" t="s">
        <v>22</v>
      </c>
      <c r="D29" s="15">
        <v>19.179</v>
      </c>
      <c r="E29" s="8"/>
      <c r="F29" s="8"/>
      <c r="G29" s="8">
        <v>1041853.2</v>
      </c>
      <c r="H29" s="9">
        <v>990664</v>
      </c>
      <c r="I29" s="24" t="s">
        <v>37</v>
      </c>
      <c r="J29" s="32">
        <f>SUM(G29-H29)</f>
        <v>51189.19999999995</v>
      </c>
      <c r="K29" s="2" t="s">
        <v>46</v>
      </c>
    </row>
    <row r="30" spans="2:11" ht="30">
      <c r="B30" s="6">
        <v>24</v>
      </c>
      <c r="C30" s="2" t="s">
        <v>27</v>
      </c>
      <c r="D30" s="6">
        <v>10</v>
      </c>
      <c r="E30" s="3"/>
      <c r="F30" s="3"/>
      <c r="G30" s="3">
        <v>671992.8</v>
      </c>
      <c r="H30" s="4">
        <v>671992.8</v>
      </c>
      <c r="I30" s="23" t="s">
        <v>38</v>
      </c>
      <c r="J30" s="26">
        <v>0</v>
      </c>
      <c r="K30" s="2"/>
    </row>
    <row r="31" spans="2:10" ht="15">
      <c r="B31" s="21"/>
      <c r="C31" s="20"/>
      <c r="E31" s="1"/>
      <c r="F31" s="1"/>
      <c r="G31" s="18">
        <f>SUM(G7:G30)</f>
        <v>42933301.29000001</v>
      </c>
      <c r="H31" s="19">
        <f>SUM(H8:H30)</f>
        <v>41473985.13999999</v>
      </c>
      <c r="I31" s="18"/>
      <c r="J31" s="33"/>
    </row>
    <row r="32" ht="48" customHeight="1">
      <c r="H32" s="45">
        <f>SUM(H29+H23+H22+H21+H20+H19+H13+H12+H11)</f>
        <v>16782911.669999998</v>
      </c>
    </row>
    <row r="33" ht="15">
      <c r="B33" s="17" t="s">
        <v>41</v>
      </c>
    </row>
    <row r="34" spans="3:8" ht="58.5" customHeight="1">
      <c r="C34" s="44"/>
      <c r="D34" s="48" t="s">
        <v>55</v>
      </c>
      <c r="E34" s="48"/>
      <c r="F34" s="48"/>
      <c r="G34" s="48"/>
      <c r="H34" s="48"/>
    </row>
  </sheetData>
  <sheetProtection/>
  <mergeCells count="2">
    <mergeCell ref="C2:I3"/>
    <mergeCell ref="D34:H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nastytuz</cp:lastModifiedBy>
  <cp:lastPrinted>2013-12-12T08:53:18Z</cp:lastPrinted>
  <dcterms:created xsi:type="dcterms:W3CDTF">2013-12-11T11:02:23Z</dcterms:created>
  <dcterms:modified xsi:type="dcterms:W3CDTF">2014-01-15T12:36:55Z</dcterms:modified>
  <cp:category/>
  <cp:version/>
  <cp:contentType/>
  <cp:contentStatus/>
</cp:coreProperties>
</file>